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mes\Documents\Clients\Black Cab Central\Documents\"/>
    </mc:Choice>
  </mc:AlternateContent>
  <xr:revisionPtr revIDLastSave="0" documentId="13_ncr:1_{EA085FD3-DAF9-4AFD-BA9F-0E8A8619843A}" xr6:coauthVersionLast="32" xr6:coauthVersionMax="32" xr10:uidLastSave="{00000000-0000-0000-0000-000000000000}"/>
  <bookViews>
    <workbookView xWindow="0" yWindow="0" windowWidth="28800" windowHeight="13620" activeTab="4" xr2:uid="{00000000-000D-0000-FFFF-FFFF00000000}"/>
  </bookViews>
  <sheets>
    <sheet name="Cab 1" sheetId="1" r:id="rId1"/>
    <sheet name="Cab 2" sheetId="2" r:id="rId2"/>
    <sheet name="Cab 3" sheetId="3" r:id="rId3"/>
    <sheet name="Cab 4" sheetId="4" r:id="rId4"/>
    <sheet name="Cab 5" sheetId="5" r:id="rId5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14" i="5" s="1"/>
  <c r="B12" i="4"/>
  <c r="B14" i="4" s="1"/>
  <c r="B12" i="3"/>
  <c r="B14" i="3" s="1"/>
  <c r="B18" i="5" l="1"/>
  <c r="B17" i="5"/>
  <c r="B18" i="4"/>
  <c r="B17" i="4"/>
  <c r="B18" i="3"/>
  <c r="B17" i="3"/>
  <c r="B12" i="2"/>
  <c r="B14" i="2" s="1"/>
  <c r="B18" i="2" l="1"/>
  <c r="B17" i="2"/>
  <c r="B12" i="1"/>
  <c r="B14" i="1" l="1"/>
  <c r="B17" i="1" s="1"/>
  <c r="B18" i="1" l="1"/>
</calcChain>
</file>

<file path=xl/sharedStrings.xml><?xml version="1.0" encoding="utf-8"?>
<sst xmlns="http://schemas.openxmlformats.org/spreadsheetml/2006/main" count="140" uniqueCount="27">
  <si>
    <t>Cab Arrives at Ceremony</t>
  </si>
  <si>
    <t xml:space="preserve">Cab Departs Ceremony </t>
  </si>
  <si>
    <t>Cab Departs Photo Location</t>
  </si>
  <si>
    <t>Cab Arrives at Photo location</t>
  </si>
  <si>
    <t>Total Time Required in hours</t>
  </si>
  <si>
    <t>Hire Time finishes</t>
  </si>
  <si>
    <t>Cab  Arrives at pickup</t>
  </si>
  <si>
    <t>Cab Departs pickup</t>
  </si>
  <si>
    <t xml:space="preserve">Black Cab Central - Wedding Car Hire Planning Form </t>
  </si>
  <si>
    <t>Cost</t>
  </si>
  <si>
    <t>FX4 Classic London Cab</t>
  </si>
  <si>
    <t>TX4 Current Model London Taxi</t>
  </si>
  <si>
    <t>Event</t>
  </si>
  <si>
    <t>Time</t>
  </si>
  <si>
    <t>Notes</t>
  </si>
  <si>
    <t>Please remember to provide preferred drop off location and advise of any potential obstacles / security codes etc.  Please provide contact number for venue incase of emergency.</t>
  </si>
  <si>
    <t xml:space="preserve">Consider time required for photos. Please remember to provide exact pickup location and advise of any potential obstacles.  Please provide contact number (usually maid of honour or best man).  </t>
  </si>
  <si>
    <t>Consider time required for photos pre and post-ceremony. Please remember to provide preferred drop off location and advise of any potential obstacles / security codes etc.  Please provide contact number for venue incase of emergency.</t>
  </si>
  <si>
    <t>Note</t>
  </si>
  <si>
    <t>BCC are happy to go wherever you wish during the hire period</t>
  </si>
  <si>
    <t>Please email info@blackcabcentral.com.au or call +61 1300 885 190 with any queries.</t>
  </si>
  <si>
    <t>Minimum $450 which includes up to 2hrs. Car seats up to 6 passengers.Visit www.blackcabcentral.com.au for full details of inclusions.</t>
  </si>
  <si>
    <t>Minimum $300 which includes up to 2hr. Car seats up to 5 passengers.Visit www.blackcabcentral.com.au for full details of inclusions.</t>
  </si>
  <si>
    <t>Cab Arrives at Reception / Final Drop off</t>
  </si>
  <si>
    <t>Additional pickups / drop offs can be added by inserting a new row(s)</t>
  </si>
  <si>
    <t>Use Google Maps to estimate journey times between pickups and drop offs on the day of your wedding</t>
  </si>
  <si>
    <t>Add 10 mins to each journey to allow for photos and speedy vintage vehicle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</si>
</sst>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_);\(&quot;$&quot;#,##0.00\)"/>
    <numFmt numFmtId="165" formatCode="[$-F400]h:mm:ss\ AM/PM"/>
    <numFmt numFmtId="166" formatCode="[$-409]h:mm\ AM/PM;@"/>
    <numFmt numFmtId="167" formatCode="h:mm;@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0"/>
      <color theme="7" tint="-0.249977111117893"/>
      <name val="Calibri"/>
      <family val="2"/>
      <scheme val="minor"/>
    </font>
    <font>
      <sz val="11"/>
      <color theme="7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  <xf numFmtId="0" fontId="1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1" fillId="3" borderId="0" xfId="0" applyFont="1" applyFill="1"/>
    <xf numFmtId="0" fontId="0" fillId="4" borderId="0" xfId="0" applyFill="1"/>
    <xf numFmtId="164" fontId="2" fillId="4" borderId="0" xfId="0" applyNumberFormat="1" applyFont="1" applyFill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1" fillId="3" borderId="0" xfId="0" applyFont="1" applyFill="1" applyAlignment="1">
      <alignment horizontal="left"/>
    </xf>
    <xf numFmtId="166" fontId="0" fillId="4" borderId="0" xfId="0" applyNumberFormat="1" applyFill="1" applyAlignment="1">
      <alignment horizontal="left"/>
    </xf>
    <xf numFmtId="0" fontId="4" fillId="4" borderId="0" xfId="0" applyFont="1" applyFill="1"/>
    <xf numFmtId="165" fontId="0" fillId="4" borderId="0" xfId="0" applyNumberFormat="1" applyFill="1"/>
    <xf numFmtId="0" fontId="2" fillId="4" borderId="0" xfId="0" applyFont="1" applyFill="1"/>
    <xf numFmtId="166" fontId="2" fillId="4" borderId="0" xfId="0" applyNumberFormat="1" applyFont="1" applyFill="1" applyAlignment="1">
      <alignment horizontal="left"/>
    </xf>
    <xf numFmtId="165" fontId="2" fillId="4" borderId="0" xfId="0" applyNumberFormat="1" applyFont="1" applyFill="1"/>
    <xf numFmtId="167" fontId="1" fillId="2" borderId="0" xfId="0" applyNumberFormat="1" applyFont="1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76200</xdr:rowOff>
    </xdr:from>
    <xdr:to>
      <xdr:col>0</xdr:col>
      <xdr:colOff>1066800</xdr:colOff>
      <xdr:row>0</xdr:row>
      <xdr:rowOff>1206569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F187058-81FE-4C88-A889-BCDAF8EFE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76200"/>
          <a:ext cx="981075" cy="11303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76200</xdr:rowOff>
    </xdr:from>
    <xdr:to>
      <xdr:col>0</xdr:col>
      <xdr:colOff>1066800</xdr:colOff>
      <xdr:row>0</xdr:row>
      <xdr:rowOff>1206569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408F9D-0501-4BB4-BDF4-7F494055B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76200"/>
          <a:ext cx="981075" cy="11303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76200</xdr:rowOff>
    </xdr:from>
    <xdr:to>
      <xdr:col>0</xdr:col>
      <xdr:colOff>1066800</xdr:colOff>
      <xdr:row>0</xdr:row>
      <xdr:rowOff>1190625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24EACC4-AFB9-4133-B430-93DC7BA93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76200"/>
          <a:ext cx="981075" cy="11144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76200</xdr:rowOff>
    </xdr:from>
    <xdr:to>
      <xdr:col>0</xdr:col>
      <xdr:colOff>1066800</xdr:colOff>
      <xdr:row>0</xdr:row>
      <xdr:rowOff>1171575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6B1365-C597-4201-9D55-E9449AB2EE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76200"/>
          <a:ext cx="981075" cy="10953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76201</xdr:rowOff>
    </xdr:from>
    <xdr:to>
      <xdr:col>0</xdr:col>
      <xdr:colOff>1066800</xdr:colOff>
      <xdr:row>0</xdr:row>
      <xdr:rowOff>1181101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980CBF-2634-43DF-8503-32E3E022F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76201"/>
          <a:ext cx="981075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workbookViewId="0">
      <selection sqref="A1:XFD1048576"/>
    </sheetView>
  </sheetViews>
  <sheetFormatPr defaultRowHeight="15" x14ac:dyDescent="0.25"/>
  <cols>
    <col min="1" max="1" width="38.42578125" customWidth="1"/>
    <col min="2" max="2" width="11.5703125" style="2" bestFit="1" customWidth="1"/>
    <col min="3" max="3" width="119.28515625" customWidth="1"/>
    <col min="4" max="4" width="16.140625" customWidth="1"/>
  </cols>
  <sheetData>
    <row r="1" spans="1:5" ht="101.25" customHeight="1" x14ac:dyDescent="0.25"/>
    <row r="2" spans="1:5" s="12" customFormat="1" ht="26.25" x14ac:dyDescent="0.4">
      <c r="A2" s="10" t="s">
        <v>8</v>
      </c>
      <c r="B2" s="11"/>
    </row>
    <row r="4" spans="1:5" s="7" customFormat="1" x14ac:dyDescent="0.25">
      <c r="A4" s="7" t="s">
        <v>12</v>
      </c>
      <c r="B4" s="13" t="s">
        <v>13</v>
      </c>
      <c r="C4" s="7" t="s">
        <v>14</v>
      </c>
    </row>
    <row r="5" spans="1:5" s="8" customFormat="1" x14ac:dyDescent="0.25">
      <c r="A5" s="8" t="s">
        <v>6</v>
      </c>
      <c r="B5" s="14">
        <v>0.54166666666666663</v>
      </c>
      <c r="C5" s="15" t="s">
        <v>16</v>
      </c>
      <c r="E5" s="16"/>
    </row>
    <row r="6" spans="1:5" s="8" customFormat="1" x14ac:dyDescent="0.25">
      <c r="A6" s="8" t="s">
        <v>7</v>
      </c>
      <c r="B6" s="14">
        <v>4.8611111111111112E-2</v>
      </c>
    </row>
    <row r="7" spans="1:5" s="8" customFormat="1" x14ac:dyDescent="0.25">
      <c r="A7" s="8" t="s">
        <v>0</v>
      </c>
      <c r="B7" s="14">
        <v>0.58680555555555558</v>
      </c>
      <c r="C7" s="15" t="s">
        <v>17</v>
      </c>
    </row>
    <row r="8" spans="1:5" s="8" customFormat="1" x14ac:dyDescent="0.25">
      <c r="A8" s="8" t="s">
        <v>1</v>
      </c>
      <c r="B8" s="14">
        <v>0.64583333333333337</v>
      </c>
      <c r="E8" s="16"/>
    </row>
    <row r="9" spans="1:5" s="8" customFormat="1" x14ac:dyDescent="0.25">
      <c r="A9" s="8" t="s">
        <v>3</v>
      </c>
      <c r="B9" s="14">
        <v>0.66666666666666663</v>
      </c>
      <c r="C9" s="15" t="s">
        <v>15</v>
      </c>
    </row>
    <row r="10" spans="1:5" s="8" customFormat="1" x14ac:dyDescent="0.25">
      <c r="A10" s="8" t="s">
        <v>2</v>
      </c>
      <c r="B10" s="14">
        <v>0.69791666666666663</v>
      </c>
      <c r="E10" s="16"/>
    </row>
    <row r="11" spans="1:5" s="8" customFormat="1" x14ac:dyDescent="0.25">
      <c r="A11" s="8" t="s">
        <v>23</v>
      </c>
      <c r="B11" s="14">
        <v>0.70833333333333337</v>
      </c>
      <c r="C11" s="15" t="s">
        <v>15</v>
      </c>
      <c r="E11" s="16"/>
    </row>
    <row r="12" spans="1:5" s="17" customFormat="1" x14ac:dyDescent="0.25">
      <c r="A12" s="17" t="s">
        <v>5</v>
      </c>
      <c r="B12" s="18">
        <f>B11</f>
        <v>0.70833333333333337</v>
      </c>
      <c r="E12" s="19"/>
    </row>
    <row r="14" spans="1:5" s="4" customFormat="1" x14ac:dyDescent="0.25">
      <c r="A14" s="4" t="s">
        <v>4</v>
      </c>
      <c r="B14" s="20">
        <f>$B$12-$B$5</f>
        <v>0.16666666666666674</v>
      </c>
    </row>
    <row r="15" spans="1:5" x14ac:dyDescent="0.25">
      <c r="B15" s="3"/>
    </row>
    <row r="16" spans="1:5" s="6" customFormat="1" x14ac:dyDescent="0.25">
      <c r="A16" s="4" t="s">
        <v>9</v>
      </c>
      <c r="B16" s="5"/>
    </row>
    <row r="17" spans="1:3" s="8" customFormat="1" x14ac:dyDescent="0.25">
      <c r="A17" s="8" t="s">
        <v>10</v>
      </c>
      <c r="B17" s="9">
        <f>IF($B$14*24*150&lt;450,450,$B$14*24*150)</f>
        <v>600.00000000000023</v>
      </c>
      <c r="C17" s="15" t="s">
        <v>21</v>
      </c>
    </row>
    <row r="18" spans="1:3" s="8" customFormat="1" x14ac:dyDescent="0.25">
      <c r="A18" s="8" t="s">
        <v>11</v>
      </c>
      <c r="B18" s="9">
        <f>IF($B$14*24*100&lt;300,300,$B$14*24*100)</f>
        <v>400.00000000000017</v>
      </c>
      <c r="C18" s="15" t="s">
        <v>22</v>
      </c>
    </row>
    <row r="21" spans="1:3" x14ac:dyDescent="0.25">
      <c r="A21" s="1" t="s">
        <v>18</v>
      </c>
      <c r="B21" s="21"/>
      <c r="C21" s="1"/>
    </row>
    <row r="22" spans="1:3" x14ac:dyDescent="0.25">
      <c r="A22" s="1" t="s">
        <v>24</v>
      </c>
      <c r="B22" s="21"/>
      <c r="C22" s="1"/>
    </row>
    <row r="23" spans="1:3" x14ac:dyDescent="0.25">
      <c r="A23" s="1" t="s">
        <v>25</v>
      </c>
      <c r="B23" s="21"/>
      <c r="C23" s="1"/>
    </row>
    <row r="24" spans="1:3" x14ac:dyDescent="0.25">
      <c r="A24" s="1" t="s">
        <v>26</v>
      </c>
      <c r="B24" s="21"/>
      <c r="C24" s="1"/>
    </row>
    <row r="25" spans="1:3" x14ac:dyDescent="0.25">
      <c r="A25" s="1" t="s">
        <v>19</v>
      </c>
      <c r="B25" s="21"/>
      <c r="C25" s="1"/>
    </row>
    <row r="26" spans="1:3" x14ac:dyDescent="0.25">
      <c r="A26" s="1" t="s">
        <v>20</v>
      </c>
      <c r="B26" s="21"/>
      <c r="C26" s="1"/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2A9AA-82D4-4CBD-A394-631BBDB3B19E}">
  <dimension ref="A1:E26"/>
  <sheetViews>
    <sheetView workbookViewId="0">
      <selection sqref="A1:XFD1048576"/>
    </sheetView>
  </sheetViews>
  <sheetFormatPr defaultRowHeight="15" x14ac:dyDescent="0.25"/>
  <cols>
    <col min="1" max="1" width="38.42578125" customWidth="1"/>
    <col min="2" max="2" width="11.5703125" style="2" bestFit="1" customWidth="1"/>
    <col min="3" max="3" width="119.28515625" customWidth="1"/>
    <col min="4" max="4" width="16.140625" customWidth="1"/>
  </cols>
  <sheetData>
    <row r="1" spans="1:5" ht="101.25" customHeight="1" x14ac:dyDescent="0.25"/>
    <row r="2" spans="1:5" s="12" customFormat="1" ht="26.25" x14ac:dyDescent="0.4">
      <c r="A2" s="10" t="s">
        <v>8</v>
      </c>
      <c r="B2" s="11"/>
    </row>
    <row r="4" spans="1:5" s="7" customFormat="1" x14ac:dyDescent="0.25">
      <c r="A4" s="7" t="s">
        <v>12</v>
      </c>
      <c r="B4" s="13" t="s">
        <v>13</v>
      </c>
      <c r="C4" s="7" t="s">
        <v>14</v>
      </c>
    </row>
    <row r="5" spans="1:5" s="8" customFormat="1" x14ac:dyDescent="0.25">
      <c r="A5" s="8" t="s">
        <v>6</v>
      </c>
      <c r="B5" s="14">
        <v>0.54166666666666663</v>
      </c>
      <c r="C5" s="15" t="s">
        <v>16</v>
      </c>
      <c r="E5" s="16"/>
    </row>
    <row r="6" spans="1:5" s="8" customFormat="1" x14ac:dyDescent="0.25">
      <c r="A6" s="8" t="s">
        <v>7</v>
      </c>
      <c r="B6" s="14">
        <v>4.8611111111111112E-2</v>
      </c>
    </row>
    <row r="7" spans="1:5" s="8" customFormat="1" x14ac:dyDescent="0.25">
      <c r="A7" s="8" t="s">
        <v>0</v>
      </c>
      <c r="B7" s="14">
        <v>0.58680555555555558</v>
      </c>
      <c r="C7" s="15" t="s">
        <v>17</v>
      </c>
    </row>
    <row r="8" spans="1:5" s="8" customFormat="1" x14ac:dyDescent="0.25">
      <c r="A8" s="8" t="s">
        <v>1</v>
      </c>
      <c r="B8" s="14">
        <v>0.64583333333333337</v>
      </c>
      <c r="E8" s="16"/>
    </row>
    <row r="9" spans="1:5" s="8" customFormat="1" x14ac:dyDescent="0.25">
      <c r="A9" s="8" t="s">
        <v>3</v>
      </c>
      <c r="B9" s="14">
        <v>0.66666666666666663</v>
      </c>
      <c r="C9" s="15" t="s">
        <v>15</v>
      </c>
    </row>
    <row r="10" spans="1:5" s="8" customFormat="1" x14ac:dyDescent="0.25">
      <c r="A10" s="8" t="s">
        <v>2</v>
      </c>
      <c r="B10" s="14">
        <v>0.69791666666666663</v>
      </c>
      <c r="E10" s="16"/>
    </row>
    <row r="11" spans="1:5" s="8" customFormat="1" x14ac:dyDescent="0.25">
      <c r="A11" s="8" t="s">
        <v>23</v>
      </c>
      <c r="B11" s="14">
        <v>0.70833333333333337</v>
      </c>
      <c r="C11" s="15" t="s">
        <v>15</v>
      </c>
      <c r="E11" s="16"/>
    </row>
    <row r="12" spans="1:5" s="17" customFormat="1" x14ac:dyDescent="0.25">
      <c r="A12" s="17" t="s">
        <v>5</v>
      </c>
      <c r="B12" s="18">
        <f>B11</f>
        <v>0.70833333333333337</v>
      </c>
      <c r="E12" s="19"/>
    </row>
    <row r="14" spans="1:5" s="4" customFormat="1" x14ac:dyDescent="0.25">
      <c r="A14" s="4" t="s">
        <v>4</v>
      </c>
      <c r="B14" s="20">
        <f>$B$12-$B$5</f>
        <v>0.16666666666666674</v>
      </c>
    </row>
    <row r="15" spans="1:5" x14ac:dyDescent="0.25">
      <c r="B15" s="3"/>
    </row>
    <row r="16" spans="1:5" s="6" customFormat="1" x14ac:dyDescent="0.25">
      <c r="A16" s="4" t="s">
        <v>9</v>
      </c>
      <c r="B16" s="5"/>
    </row>
    <row r="17" spans="1:3" s="8" customFormat="1" x14ac:dyDescent="0.25">
      <c r="A17" s="8" t="s">
        <v>10</v>
      </c>
      <c r="B17" s="9">
        <f>IF($B$14*24*150&lt;450,450,$B$14*24*150)</f>
        <v>600.00000000000023</v>
      </c>
      <c r="C17" s="15" t="s">
        <v>21</v>
      </c>
    </row>
    <row r="18" spans="1:3" s="8" customFormat="1" x14ac:dyDescent="0.25">
      <c r="A18" s="8" t="s">
        <v>11</v>
      </c>
      <c r="B18" s="9">
        <f>IF($B$14*24*100&lt;300,300,$B$14*24*100)</f>
        <v>400.00000000000017</v>
      </c>
      <c r="C18" s="15" t="s">
        <v>22</v>
      </c>
    </row>
    <row r="21" spans="1:3" x14ac:dyDescent="0.25">
      <c r="A21" s="1" t="s">
        <v>18</v>
      </c>
      <c r="B21" s="21"/>
      <c r="C21" s="1"/>
    </row>
    <row r="22" spans="1:3" x14ac:dyDescent="0.25">
      <c r="A22" s="1" t="s">
        <v>24</v>
      </c>
      <c r="B22" s="21"/>
      <c r="C22" s="1"/>
    </row>
    <row r="23" spans="1:3" x14ac:dyDescent="0.25">
      <c r="A23" s="1" t="s">
        <v>25</v>
      </c>
      <c r="B23" s="21"/>
      <c r="C23" s="1"/>
    </row>
    <row r="24" spans="1:3" x14ac:dyDescent="0.25">
      <c r="A24" s="1" t="s">
        <v>26</v>
      </c>
      <c r="B24" s="21"/>
      <c r="C24" s="1"/>
    </row>
    <row r="25" spans="1:3" x14ac:dyDescent="0.25">
      <c r="A25" s="1" t="s">
        <v>19</v>
      </c>
      <c r="B25" s="21"/>
      <c r="C25" s="1"/>
    </row>
    <row r="26" spans="1:3" x14ac:dyDescent="0.25">
      <c r="A26" s="1" t="s">
        <v>20</v>
      </c>
      <c r="B26" s="21"/>
      <c r="C26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AFE30-182A-41CA-A233-D80DBD6425D8}">
  <dimension ref="A1:E26"/>
  <sheetViews>
    <sheetView workbookViewId="0">
      <selection sqref="A1:XFD1048576"/>
    </sheetView>
  </sheetViews>
  <sheetFormatPr defaultRowHeight="15" x14ac:dyDescent="0.25"/>
  <cols>
    <col min="1" max="1" width="38.42578125" customWidth="1"/>
    <col min="2" max="2" width="11.5703125" style="2" bestFit="1" customWidth="1"/>
    <col min="3" max="3" width="119.28515625" customWidth="1"/>
    <col min="4" max="4" width="16.140625" customWidth="1"/>
  </cols>
  <sheetData>
    <row r="1" spans="1:5" ht="101.25" customHeight="1" x14ac:dyDescent="0.25"/>
    <row r="2" spans="1:5" s="12" customFormat="1" ht="26.25" x14ac:dyDescent="0.4">
      <c r="A2" s="10" t="s">
        <v>8</v>
      </c>
      <c r="B2" s="11"/>
    </row>
    <row r="4" spans="1:5" s="7" customFormat="1" x14ac:dyDescent="0.25">
      <c r="A4" s="7" t="s">
        <v>12</v>
      </c>
      <c r="B4" s="13" t="s">
        <v>13</v>
      </c>
      <c r="C4" s="7" t="s">
        <v>14</v>
      </c>
    </row>
    <row r="5" spans="1:5" s="8" customFormat="1" x14ac:dyDescent="0.25">
      <c r="A5" s="8" t="s">
        <v>6</v>
      </c>
      <c r="B5" s="14">
        <v>0.54166666666666663</v>
      </c>
      <c r="C5" s="15" t="s">
        <v>16</v>
      </c>
      <c r="E5" s="16"/>
    </row>
    <row r="6" spans="1:5" s="8" customFormat="1" x14ac:dyDescent="0.25">
      <c r="A6" s="8" t="s">
        <v>7</v>
      </c>
      <c r="B6" s="14">
        <v>4.8611111111111112E-2</v>
      </c>
    </row>
    <row r="7" spans="1:5" s="8" customFormat="1" x14ac:dyDescent="0.25">
      <c r="A7" s="8" t="s">
        <v>0</v>
      </c>
      <c r="B7" s="14">
        <v>0.58680555555555558</v>
      </c>
      <c r="C7" s="15" t="s">
        <v>17</v>
      </c>
    </row>
    <row r="8" spans="1:5" s="8" customFormat="1" x14ac:dyDescent="0.25">
      <c r="A8" s="8" t="s">
        <v>1</v>
      </c>
      <c r="B8" s="14">
        <v>0.64583333333333337</v>
      </c>
      <c r="E8" s="16"/>
    </row>
    <row r="9" spans="1:5" s="8" customFormat="1" x14ac:dyDescent="0.25">
      <c r="A9" s="8" t="s">
        <v>3</v>
      </c>
      <c r="B9" s="14">
        <v>0.66666666666666663</v>
      </c>
      <c r="C9" s="15" t="s">
        <v>15</v>
      </c>
    </row>
    <row r="10" spans="1:5" s="8" customFormat="1" x14ac:dyDescent="0.25">
      <c r="A10" s="8" t="s">
        <v>2</v>
      </c>
      <c r="B10" s="14">
        <v>0.69791666666666663</v>
      </c>
      <c r="E10" s="16"/>
    </row>
    <row r="11" spans="1:5" s="8" customFormat="1" x14ac:dyDescent="0.25">
      <c r="A11" s="8" t="s">
        <v>23</v>
      </c>
      <c r="B11" s="14">
        <v>0.70833333333333337</v>
      </c>
      <c r="C11" s="15" t="s">
        <v>15</v>
      </c>
      <c r="E11" s="16"/>
    </row>
    <row r="12" spans="1:5" s="17" customFormat="1" x14ac:dyDescent="0.25">
      <c r="A12" s="17" t="s">
        <v>5</v>
      </c>
      <c r="B12" s="18">
        <f>B11</f>
        <v>0.70833333333333337</v>
      </c>
      <c r="E12" s="19"/>
    </row>
    <row r="14" spans="1:5" s="4" customFormat="1" x14ac:dyDescent="0.25">
      <c r="A14" s="4" t="s">
        <v>4</v>
      </c>
      <c r="B14" s="20">
        <f>$B$12-$B$5</f>
        <v>0.16666666666666674</v>
      </c>
    </row>
    <row r="15" spans="1:5" x14ac:dyDescent="0.25">
      <c r="B15" s="3"/>
    </row>
    <row r="16" spans="1:5" s="6" customFormat="1" x14ac:dyDescent="0.25">
      <c r="A16" s="4" t="s">
        <v>9</v>
      </c>
      <c r="B16" s="5"/>
    </row>
    <row r="17" spans="1:3" s="8" customFormat="1" x14ac:dyDescent="0.25">
      <c r="A17" s="8" t="s">
        <v>10</v>
      </c>
      <c r="B17" s="9">
        <f>IF($B$14*24*150&lt;450,450,$B$14*24*150)</f>
        <v>600.00000000000023</v>
      </c>
      <c r="C17" s="15" t="s">
        <v>21</v>
      </c>
    </row>
    <row r="18" spans="1:3" s="8" customFormat="1" x14ac:dyDescent="0.25">
      <c r="A18" s="8" t="s">
        <v>11</v>
      </c>
      <c r="B18" s="9">
        <f>IF($B$14*24*100&lt;300,300,$B$14*24*100)</f>
        <v>400.00000000000017</v>
      </c>
      <c r="C18" s="15" t="s">
        <v>22</v>
      </c>
    </row>
    <row r="21" spans="1:3" x14ac:dyDescent="0.25">
      <c r="A21" s="1" t="s">
        <v>18</v>
      </c>
      <c r="B21" s="21"/>
      <c r="C21" s="1"/>
    </row>
    <row r="22" spans="1:3" x14ac:dyDescent="0.25">
      <c r="A22" s="1" t="s">
        <v>24</v>
      </c>
      <c r="B22" s="21"/>
      <c r="C22" s="1"/>
    </row>
    <row r="23" spans="1:3" x14ac:dyDescent="0.25">
      <c r="A23" s="1" t="s">
        <v>25</v>
      </c>
      <c r="B23" s="21"/>
      <c r="C23" s="1"/>
    </row>
    <row r="24" spans="1:3" x14ac:dyDescent="0.25">
      <c r="A24" s="1" t="s">
        <v>26</v>
      </c>
      <c r="B24" s="21"/>
      <c r="C24" s="1"/>
    </row>
    <row r="25" spans="1:3" x14ac:dyDescent="0.25">
      <c r="A25" s="1" t="s">
        <v>19</v>
      </c>
      <c r="B25" s="21"/>
      <c r="C25" s="1"/>
    </row>
    <row r="26" spans="1:3" x14ac:dyDescent="0.25">
      <c r="A26" s="1" t="s">
        <v>20</v>
      </c>
      <c r="B26" s="21"/>
      <c r="C26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B191-3B64-4AA3-A07B-676068E09ADC}">
  <dimension ref="A1:E26"/>
  <sheetViews>
    <sheetView workbookViewId="0">
      <selection sqref="A1:XFD1048576"/>
    </sheetView>
  </sheetViews>
  <sheetFormatPr defaultRowHeight="15" x14ac:dyDescent="0.25"/>
  <cols>
    <col min="1" max="1" width="38.42578125" customWidth="1"/>
    <col min="2" max="2" width="11.5703125" style="2" bestFit="1" customWidth="1"/>
    <col min="3" max="3" width="119.28515625" customWidth="1"/>
    <col min="4" max="4" width="16.140625" customWidth="1"/>
  </cols>
  <sheetData>
    <row r="1" spans="1:5" ht="101.25" customHeight="1" x14ac:dyDescent="0.25"/>
    <row r="2" spans="1:5" s="12" customFormat="1" ht="26.25" x14ac:dyDescent="0.4">
      <c r="A2" s="10" t="s">
        <v>8</v>
      </c>
      <c r="B2" s="11"/>
    </row>
    <row r="4" spans="1:5" s="7" customFormat="1" x14ac:dyDescent="0.25">
      <c r="A4" s="7" t="s">
        <v>12</v>
      </c>
      <c r="B4" s="13" t="s">
        <v>13</v>
      </c>
      <c r="C4" s="7" t="s">
        <v>14</v>
      </c>
    </row>
    <row r="5" spans="1:5" s="8" customFormat="1" x14ac:dyDescent="0.25">
      <c r="A5" s="8" t="s">
        <v>6</v>
      </c>
      <c r="B5" s="14">
        <v>0.54166666666666663</v>
      </c>
      <c r="C5" s="15" t="s">
        <v>16</v>
      </c>
      <c r="E5" s="16"/>
    </row>
    <row r="6" spans="1:5" s="8" customFormat="1" x14ac:dyDescent="0.25">
      <c r="A6" s="8" t="s">
        <v>7</v>
      </c>
      <c r="B6" s="14">
        <v>4.8611111111111112E-2</v>
      </c>
    </row>
    <row r="7" spans="1:5" s="8" customFormat="1" x14ac:dyDescent="0.25">
      <c r="A7" s="8" t="s">
        <v>0</v>
      </c>
      <c r="B7" s="14">
        <v>0.58680555555555558</v>
      </c>
      <c r="C7" s="15" t="s">
        <v>17</v>
      </c>
    </row>
    <row r="8" spans="1:5" s="8" customFormat="1" x14ac:dyDescent="0.25">
      <c r="A8" s="8" t="s">
        <v>1</v>
      </c>
      <c r="B8" s="14">
        <v>0.64583333333333337</v>
      </c>
      <c r="E8" s="16"/>
    </row>
    <row r="9" spans="1:5" s="8" customFormat="1" x14ac:dyDescent="0.25">
      <c r="A9" s="8" t="s">
        <v>3</v>
      </c>
      <c r="B9" s="14">
        <v>0.66666666666666663</v>
      </c>
      <c r="C9" s="15" t="s">
        <v>15</v>
      </c>
    </row>
    <row r="10" spans="1:5" s="8" customFormat="1" x14ac:dyDescent="0.25">
      <c r="A10" s="8" t="s">
        <v>2</v>
      </c>
      <c r="B10" s="14">
        <v>0.69791666666666663</v>
      </c>
      <c r="E10" s="16"/>
    </row>
    <row r="11" spans="1:5" s="8" customFormat="1" x14ac:dyDescent="0.25">
      <c r="A11" s="8" t="s">
        <v>23</v>
      </c>
      <c r="B11" s="14">
        <v>0.70833333333333337</v>
      </c>
      <c r="C11" s="15" t="s">
        <v>15</v>
      </c>
      <c r="E11" s="16"/>
    </row>
    <row r="12" spans="1:5" s="17" customFormat="1" x14ac:dyDescent="0.25">
      <c r="A12" s="17" t="s">
        <v>5</v>
      </c>
      <c r="B12" s="18">
        <f>B11</f>
        <v>0.70833333333333337</v>
      </c>
      <c r="E12" s="19"/>
    </row>
    <row r="14" spans="1:5" s="4" customFormat="1" x14ac:dyDescent="0.25">
      <c r="A14" s="4" t="s">
        <v>4</v>
      </c>
      <c r="B14" s="20">
        <f>$B$12-$B$5</f>
        <v>0.16666666666666674</v>
      </c>
    </row>
    <row r="15" spans="1:5" x14ac:dyDescent="0.25">
      <c r="B15" s="3"/>
    </row>
    <row r="16" spans="1:5" s="6" customFormat="1" x14ac:dyDescent="0.25">
      <c r="A16" s="4" t="s">
        <v>9</v>
      </c>
      <c r="B16" s="5"/>
    </row>
    <row r="17" spans="1:3" s="8" customFormat="1" x14ac:dyDescent="0.25">
      <c r="A17" s="8" t="s">
        <v>10</v>
      </c>
      <c r="B17" s="9">
        <f>IF($B$14*24*150&lt;450,450,$B$14*24*150)</f>
        <v>600.00000000000023</v>
      </c>
      <c r="C17" s="15" t="s">
        <v>21</v>
      </c>
    </row>
    <row r="18" spans="1:3" s="8" customFormat="1" x14ac:dyDescent="0.25">
      <c r="A18" s="8" t="s">
        <v>11</v>
      </c>
      <c r="B18" s="9">
        <f>IF($B$14*24*100&lt;300,300,$B$14*24*100)</f>
        <v>400.00000000000017</v>
      </c>
      <c r="C18" s="15" t="s">
        <v>22</v>
      </c>
    </row>
    <row r="21" spans="1:3" x14ac:dyDescent="0.25">
      <c r="A21" s="1" t="s">
        <v>18</v>
      </c>
      <c r="B21" s="21"/>
      <c r="C21" s="1"/>
    </row>
    <row r="22" spans="1:3" x14ac:dyDescent="0.25">
      <c r="A22" s="1" t="s">
        <v>24</v>
      </c>
      <c r="B22" s="21"/>
      <c r="C22" s="1"/>
    </row>
    <row r="23" spans="1:3" x14ac:dyDescent="0.25">
      <c r="A23" s="1" t="s">
        <v>25</v>
      </c>
      <c r="B23" s="21"/>
      <c r="C23" s="1"/>
    </row>
    <row r="24" spans="1:3" x14ac:dyDescent="0.25">
      <c r="A24" s="1" t="s">
        <v>26</v>
      </c>
      <c r="B24" s="21"/>
      <c r="C24" s="1"/>
    </row>
    <row r="25" spans="1:3" x14ac:dyDescent="0.25">
      <c r="A25" s="1" t="s">
        <v>19</v>
      </c>
      <c r="B25" s="21"/>
      <c r="C25" s="1"/>
    </row>
    <row r="26" spans="1:3" x14ac:dyDescent="0.25">
      <c r="A26" s="1" t="s">
        <v>20</v>
      </c>
      <c r="B26" s="21"/>
      <c r="C26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AE87A-FBE5-463E-84BF-2C03FEC81674}">
  <dimension ref="A1:E26"/>
  <sheetViews>
    <sheetView tabSelected="1" workbookViewId="0">
      <selection sqref="A1:XFD1048576"/>
    </sheetView>
  </sheetViews>
  <sheetFormatPr defaultRowHeight="15" x14ac:dyDescent="0.25"/>
  <cols>
    <col min="1" max="1" width="38.42578125" customWidth="1"/>
    <col min="2" max="2" width="11.5703125" style="2" bestFit="1" customWidth="1"/>
    <col min="3" max="3" width="119.28515625" customWidth="1"/>
    <col min="4" max="4" width="16.140625" customWidth="1"/>
  </cols>
  <sheetData>
    <row r="1" spans="1:5" ht="101.25" customHeight="1" x14ac:dyDescent="0.25"/>
    <row r="2" spans="1:5" s="12" customFormat="1" ht="26.25" x14ac:dyDescent="0.4">
      <c r="A2" s="10" t="s">
        <v>8</v>
      </c>
      <c r="B2" s="11"/>
    </row>
    <row r="4" spans="1:5" s="7" customFormat="1" x14ac:dyDescent="0.25">
      <c r="A4" s="7" t="s">
        <v>12</v>
      </c>
      <c r="B4" s="13" t="s">
        <v>13</v>
      </c>
      <c r="C4" s="7" t="s">
        <v>14</v>
      </c>
    </row>
    <row r="5" spans="1:5" s="8" customFormat="1" x14ac:dyDescent="0.25">
      <c r="A5" s="8" t="s">
        <v>6</v>
      </c>
      <c r="B5" s="14">
        <v>0.54166666666666663</v>
      </c>
      <c r="C5" s="15" t="s">
        <v>16</v>
      </c>
      <c r="E5" s="16"/>
    </row>
    <row r="6" spans="1:5" s="8" customFormat="1" x14ac:dyDescent="0.25">
      <c r="A6" s="8" t="s">
        <v>7</v>
      </c>
      <c r="B6" s="14">
        <v>4.8611111111111112E-2</v>
      </c>
    </row>
    <row r="7" spans="1:5" s="8" customFormat="1" x14ac:dyDescent="0.25">
      <c r="A7" s="8" t="s">
        <v>0</v>
      </c>
      <c r="B7" s="14">
        <v>0.58680555555555558</v>
      </c>
      <c r="C7" s="15" t="s">
        <v>17</v>
      </c>
    </row>
    <row r="8" spans="1:5" s="8" customFormat="1" x14ac:dyDescent="0.25">
      <c r="A8" s="8" t="s">
        <v>1</v>
      </c>
      <c r="B8" s="14">
        <v>0.64583333333333337</v>
      </c>
      <c r="E8" s="16"/>
    </row>
    <row r="9" spans="1:5" s="8" customFormat="1" x14ac:dyDescent="0.25">
      <c r="A9" s="8" t="s">
        <v>3</v>
      </c>
      <c r="B9" s="14">
        <v>0.66666666666666663</v>
      </c>
      <c r="C9" s="15" t="s">
        <v>15</v>
      </c>
    </row>
    <row r="10" spans="1:5" s="8" customFormat="1" x14ac:dyDescent="0.25">
      <c r="A10" s="8" t="s">
        <v>2</v>
      </c>
      <c r="B10" s="14">
        <v>0.69791666666666663</v>
      </c>
      <c r="E10" s="16"/>
    </row>
    <row r="11" spans="1:5" s="8" customFormat="1" x14ac:dyDescent="0.25">
      <c r="A11" s="8" t="s">
        <v>23</v>
      </c>
      <c r="B11" s="14">
        <v>0.70833333333333337</v>
      </c>
      <c r="C11" s="15" t="s">
        <v>15</v>
      </c>
      <c r="E11" s="16"/>
    </row>
    <row r="12" spans="1:5" s="17" customFormat="1" x14ac:dyDescent="0.25">
      <c r="A12" s="17" t="s">
        <v>5</v>
      </c>
      <c r="B12" s="18">
        <f>B11</f>
        <v>0.70833333333333337</v>
      </c>
      <c r="E12" s="19"/>
    </row>
    <row r="14" spans="1:5" s="4" customFormat="1" x14ac:dyDescent="0.25">
      <c r="A14" s="4" t="s">
        <v>4</v>
      </c>
      <c r="B14" s="20">
        <f>$B$12-$B$5</f>
        <v>0.16666666666666674</v>
      </c>
    </row>
    <row r="15" spans="1:5" x14ac:dyDescent="0.25">
      <c r="B15" s="3"/>
    </row>
    <row r="16" spans="1:5" s="6" customFormat="1" x14ac:dyDescent="0.25">
      <c r="A16" s="4" t="s">
        <v>9</v>
      </c>
      <c r="B16" s="5"/>
    </row>
    <row r="17" spans="1:3" s="8" customFormat="1" x14ac:dyDescent="0.25">
      <c r="A17" s="8" t="s">
        <v>10</v>
      </c>
      <c r="B17" s="9">
        <f>IF($B$14*24*150&lt;450,450,$B$14*24*150)</f>
        <v>600.00000000000023</v>
      </c>
      <c r="C17" s="15" t="s">
        <v>21</v>
      </c>
    </row>
    <row r="18" spans="1:3" s="8" customFormat="1" x14ac:dyDescent="0.25">
      <c r="A18" s="8" t="s">
        <v>11</v>
      </c>
      <c r="B18" s="9">
        <f>IF($B$14*24*100&lt;300,300,$B$14*24*100)</f>
        <v>400.00000000000017</v>
      </c>
      <c r="C18" s="15" t="s">
        <v>22</v>
      </c>
    </row>
    <row r="21" spans="1:3" x14ac:dyDescent="0.25">
      <c r="A21" s="1" t="s">
        <v>18</v>
      </c>
      <c r="B21" s="21"/>
      <c r="C21" s="1"/>
    </row>
    <row r="22" spans="1:3" x14ac:dyDescent="0.25">
      <c r="A22" s="1" t="s">
        <v>24</v>
      </c>
      <c r="B22" s="21"/>
      <c r="C22" s="1"/>
    </row>
    <row r="23" spans="1:3" x14ac:dyDescent="0.25">
      <c r="A23" s="1" t="s">
        <v>25</v>
      </c>
      <c r="B23" s="21"/>
      <c r="C23" s="1"/>
    </row>
    <row r="24" spans="1:3" x14ac:dyDescent="0.25">
      <c r="A24" s="1" t="s">
        <v>26</v>
      </c>
      <c r="B24" s="21"/>
      <c r="C24" s="1"/>
    </row>
    <row r="25" spans="1:3" x14ac:dyDescent="0.25">
      <c r="A25" s="1" t="s">
        <v>19</v>
      </c>
      <c r="B25" s="21"/>
      <c r="C25" s="1"/>
    </row>
    <row r="26" spans="1:3" x14ac:dyDescent="0.25">
      <c r="A26" s="1" t="s">
        <v>20</v>
      </c>
      <c r="B26" s="21"/>
      <c r="C2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Cab 1</vt:lpstr>
      <vt:lpstr>Cab 2</vt:lpstr>
      <vt:lpstr>Cab 3</vt:lpstr>
      <vt:lpstr>Cab 4</vt:lpstr>
      <vt:lpstr>Cab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James</cp:lastModifiedBy>
  <dcterms:created xsi:type="dcterms:W3CDTF">2018-05-08T09:05:54Z</dcterms:created>
  <dcterms:modified xsi:type="dcterms:W3CDTF">2018-05-09T09:03:02Z</dcterms:modified>
</cp:coreProperties>
</file>